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510" windowHeight="8550" activeTab="0"/>
  </bookViews>
  <sheets>
    <sheet name="Beregning af årlig omkostninger" sheetId="1" r:id="rId1"/>
    <sheet name="Ark2" sheetId="2" state="hidden" r:id="rId2"/>
  </sheets>
  <definedNames/>
  <calcPr fullCalcOnLoad="1"/>
</workbook>
</file>

<file path=xl/sharedStrings.xml><?xml version="1.0" encoding="utf-8"?>
<sst xmlns="http://schemas.openxmlformats.org/spreadsheetml/2006/main" count="20" uniqueCount="19">
  <si>
    <t>liter/min</t>
  </si>
  <si>
    <t>Beregning af årlige omkostninger ved lækage i trykluftssystem</t>
  </si>
  <si>
    <t>Bar</t>
  </si>
  <si>
    <t>mm</t>
  </si>
  <si>
    <t>stk</t>
  </si>
  <si>
    <t>Årlig tab ved m3 pris på 15 øre</t>
  </si>
  <si>
    <t>kroner pr år</t>
  </si>
  <si>
    <t>Trykluftstab pr minut</t>
  </si>
  <si>
    <t>Faktor</t>
  </si>
  <si>
    <t>Hulareal</t>
  </si>
  <si>
    <t>mm2</t>
  </si>
  <si>
    <t>Indtast følgende data som eksempel for hvad der kunne tænkes</t>
  </si>
  <si>
    <t>at være af tryk, lækage hulstørrelse samt antal af lækagesteder</t>
  </si>
  <si>
    <t>Beregningerne er lavet ud fra diverse eksempler fra litteraturen og</t>
  </si>
  <si>
    <t>er kun vejledende.</t>
  </si>
  <si>
    <t>Indtast tryk i bar</t>
  </si>
  <si>
    <t>Indtast lækage huldiameter i mm</t>
  </si>
  <si>
    <t>Indtast antallet af lækage huller</t>
  </si>
  <si>
    <r>
      <t>Årlig tab ved m</t>
    </r>
    <r>
      <rPr>
        <sz val="14"/>
        <rFont val="Arial"/>
        <family val="2"/>
      </rPr>
      <t>3 pris på 25 øre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</si>
</sst>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hidden="1"/>
    </xf>
    <xf numFmtId="164" fontId="3" fillId="2" borderId="2" xfId="0" applyNumberFormat="1" applyFont="1" applyFill="1" applyBorder="1" applyAlignment="1" applyProtection="1">
      <alignment/>
      <protection locked="0"/>
    </xf>
    <xf numFmtId="1" fontId="3" fillId="2" borderId="2" xfId="0" applyNumberFormat="1" applyFont="1" applyFill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0" borderId="0" xfId="0" applyFill="1" applyBorder="1" applyAlignment="1" applyProtection="1">
      <alignment/>
      <protection/>
    </xf>
    <xf numFmtId="0" fontId="2" fillId="2" borderId="3" xfId="0" applyFont="1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4" fillId="2" borderId="0" xfId="0" applyFont="1" applyFill="1" applyAlignment="1" applyProtection="1">
      <alignment/>
      <protection/>
    </xf>
    <xf numFmtId="0" fontId="2" fillId="2" borderId="5" xfId="0" applyFont="1" applyFill="1" applyBorder="1" applyAlignment="1" applyProtection="1">
      <alignment/>
      <protection/>
    </xf>
    <xf numFmtId="0" fontId="3" fillId="2" borderId="0" xfId="0" applyFont="1" applyFill="1" applyAlignment="1" applyProtection="1">
      <alignment/>
      <protection/>
    </xf>
    <xf numFmtId="0" fontId="3" fillId="2" borderId="2" xfId="0" applyFont="1" applyFill="1" applyBorder="1" applyAlignment="1" applyProtection="1">
      <alignment horizontal="right"/>
      <protection/>
    </xf>
    <xf numFmtId="164" fontId="3" fillId="2" borderId="0" xfId="0" applyNumberFormat="1" applyFont="1" applyFill="1" applyBorder="1" applyAlignment="1" applyProtection="1">
      <alignment/>
      <protection/>
    </xf>
    <xf numFmtId="2" fontId="3" fillId="2" borderId="0" xfId="0" applyNumberFormat="1" applyFont="1" applyFill="1" applyBorder="1" applyAlignment="1" applyProtection="1">
      <alignment/>
      <protection/>
    </xf>
    <xf numFmtId="2" fontId="3" fillId="2" borderId="2" xfId="0" applyNumberFormat="1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3" fontId="3" fillId="2" borderId="2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1" fillId="4" borderId="10" xfId="0" applyFont="1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2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2" xfId="0" applyFill="1" applyBorder="1" applyAlignment="1" applyProtection="1">
      <alignment horizontal="center" vertical="center"/>
      <protection/>
    </xf>
    <xf numFmtId="0" fontId="0" fillId="4" borderId="16" xfId="0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9</xdr:row>
      <xdr:rowOff>219075</xdr:rowOff>
    </xdr:from>
    <xdr:to>
      <xdr:col>5</xdr:col>
      <xdr:colOff>57150</xdr:colOff>
      <xdr:row>11</xdr:row>
      <xdr:rowOff>19050</xdr:rowOff>
    </xdr:to>
    <xdr:sp>
      <xdr:nvSpPr>
        <xdr:cNvPr id="1" name="AutoShape 28"/>
        <xdr:cNvSpPr>
          <a:spLocks/>
        </xdr:cNvSpPr>
      </xdr:nvSpPr>
      <xdr:spPr>
        <a:xfrm>
          <a:off x="3324225" y="1876425"/>
          <a:ext cx="685800" cy="25717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12</xdr:row>
      <xdr:rowOff>0</xdr:rowOff>
    </xdr:from>
    <xdr:to>
      <xdr:col>5</xdr:col>
      <xdr:colOff>57150</xdr:colOff>
      <xdr:row>13</xdr:row>
      <xdr:rowOff>28575</xdr:rowOff>
    </xdr:to>
    <xdr:sp>
      <xdr:nvSpPr>
        <xdr:cNvPr id="2" name="AutoShape 29"/>
        <xdr:cNvSpPr>
          <a:spLocks/>
        </xdr:cNvSpPr>
      </xdr:nvSpPr>
      <xdr:spPr>
        <a:xfrm>
          <a:off x="3324225" y="2343150"/>
          <a:ext cx="685800" cy="25717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13</xdr:row>
      <xdr:rowOff>209550</xdr:rowOff>
    </xdr:from>
    <xdr:to>
      <xdr:col>5</xdr:col>
      <xdr:colOff>57150</xdr:colOff>
      <xdr:row>15</xdr:row>
      <xdr:rowOff>9525</xdr:rowOff>
    </xdr:to>
    <xdr:sp>
      <xdr:nvSpPr>
        <xdr:cNvPr id="3" name="AutoShape 30"/>
        <xdr:cNvSpPr>
          <a:spLocks/>
        </xdr:cNvSpPr>
      </xdr:nvSpPr>
      <xdr:spPr>
        <a:xfrm>
          <a:off x="3324225" y="2781300"/>
          <a:ext cx="685800" cy="25717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L32"/>
  <sheetViews>
    <sheetView tabSelected="1" workbookViewId="0" topLeftCell="A1">
      <selection activeCell="L11" sqref="L11"/>
    </sheetView>
  </sheetViews>
  <sheetFormatPr defaultColWidth="9.140625" defaultRowHeight="12.75"/>
  <cols>
    <col min="1" max="1" width="5.140625" style="0" customWidth="1"/>
    <col min="2" max="2" width="12.57421875" style="0" customWidth="1"/>
    <col min="3" max="3" width="12.28125" style="0" customWidth="1"/>
    <col min="4" max="4" width="19.140625" style="0" customWidth="1"/>
    <col min="5" max="5" width="10.140625" style="0" customWidth="1"/>
    <col min="6" max="6" width="8.8515625" style="0" customWidth="1"/>
    <col min="7" max="7" width="13.8515625" style="0" customWidth="1"/>
    <col min="9" max="9" width="11.00390625" style="0" hidden="1" customWidth="1"/>
    <col min="10" max="10" width="9.00390625" style="0" hidden="1" customWidth="1"/>
    <col min="11" max="11" width="5.140625" style="0" hidden="1" customWidth="1"/>
    <col min="12" max="12" width="18.28125" style="0" customWidth="1"/>
    <col min="13" max="83" width="9.140625" style="4" customWidth="1"/>
  </cols>
  <sheetData>
    <row r="1" spans="1:12" ht="13.5" thickTop="1">
      <c r="A1" s="24" t="s">
        <v>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</row>
    <row r="2" spans="1:12" ht="12.75">
      <c r="A2" s="27"/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ht="13.5" thickBo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2"/>
    </row>
    <row r="4" spans="1:12" ht="0.75" customHeight="1" thickBo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" customHeight="1" thickTop="1">
      <c r="A5" s="6"/>
      <c r="B5" s="7"/>
      <c r="C5" s="7"/>
      <c r="D5" s="7"/>
      <c r="E5" s="7"/>
      <c r="F5" s="7"/>
      <c r="G5" s="7"/>
      <c r="H5" s="7"/>
      <c r="I5" s="7"/>
      <c r="J5" s="1"/>
      <c r="K5" s="1"/>
      <c r="L5" s="8"/>
    </row>
    <row r="6" spans="1:12" ht="18" customHeight="1">
      <c r="A6" s="9"/>
      <c r="B6" s="10" t="s">
        <v>11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18" customHeight="1">
      <c r="A7" s="9"/>
      <c r="B7" s="10" t="s">
        <v>12</v>
      </c>
      <c r="C7" s="10"/>
      <c r="D7" s="10"/>
      <c r="E7" s="10"/>
      <c r="F7" s="10"/>
      <c r="G7" s="10"/>
      <c r="H7" s="10"/>
      <c r="I7" s="12"/>
      <c r="J7" s="12"/>
      <c r="K7" s="10"/>
      <c r="L7" s="11"/>
    </row>
    <row r="8" spans="1:12" ht="18" customHeight="1">
      <c r="A8" s="9"/>
      <c r="B8" s="10" t="s">
        <v>13</v>
      </c>
      <c r="C8" s="10"/>
      <c r="D8" s="10"/>
      <c r="E8" s="10"/>
      <c r="F8" s="10"/>
      <c r="G8" s="10"/>
      <c r="H8" s="10"/>
      <c r="I8" s="12" t="s">
        <v>8</v>
      </c>
      <c r="J8" s="10">
        <f>252.83*POWER(G11,-0.9156)</f>
        <v>42.56541178886426</v>
      </c>
      <c r="K8" s="10"/>
      <c r="L8" s="11"/>
    </row>
    <row r="9" spans="1:12" ht="18" customHeight="1">
      <c r="A9" s="13"/>
      <c r="B9" s="10" t="s">
        <v>14</v>
      </c>
      <c r="C9" s="10"/>
      <c r="D9" s="10"/>
      <c r="E9" s="10"/>
      <c r="F9" s="10"/>
      <c r="G9" s="10"/>
      <c r="H9" s="10"/>
      <c r="I9" s="10" t="s">
        <v>9</v>
      </c>
      <c r="J9" s="10">
        <f>G13*G13*3.1415</f>
        <v>12.566</v>
      </c>
      <c r="K9" s="10" t="s">
        <v>10</v>
      </c>
      <c r="L9" s="11"/>
    </row>
    <row r="10" spans="1:12" ht="18" customHeight="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" customHeight="1" thickBot="1">
      <c r="A11" s="9"/>
      <c r="B11" s="14" t="s">
        <v>15</v>
      </c>
      <c r="C11" s="10"/>
      <c r="D11" s="10"/>
      <c r="E11" s="10"/>
      <c r="F11" s="10"/>
      <c r="G11" s="2">
        <v>7</v>
      </c>
      <c r="H11" s="15" t="s">
        <v>2</v>
      </c>
      <c r="I11" s="10"/>
      <c r="J11" s="10"/>
      <c r="K11" s="10"/>
      <c r="L11" s="11"/>
    </row>
    <row r="12" spans="1:12" ht="18" customHeight="1" thickTop="1">
      <c r="A12" s="9"/>
      <c r="B12" s="10"/>
      <c r="C12" s="10"/>
      <c r="D12" s="10"/>
      <c r="E12" s="10"/>
      <c r="F12" s="10"/>
      <c r="G12" s="16"/>
      <c r="H12" s="14"/>
      <c r="I12" s="10"/>
      <c r="J12" s="10"/>
      <c r="K12" s="10"/>
      <c r="L12" s="11"/>
    </row>
    <row r="13" spans="1:12" ht="18" customHeight="1" thickBot="1">
      <c r="A13" s="9"/>
      <c r="B13" s="14" t="s">
        <v>16</v>
      </c>
      <c r="C13" s="10"/>
      <c r="D13" s="10"/>
      <c r="E13" s="10"/>
      <c r="F13" s="10"/>
      <c r="G13" s="2">
        <v>2</v>
      </c>
      <c r="H13" s="15" t="s">
        <v>3</v>
      </c>
      <c r="I13" s="10"/>
      <c r="J13" s="10"/>
      <c r="K13" s="10"/>
      <c r="L13" s="11"/>
    </row>
    <row r="14" spans="1:12" ht="18" customHeight="1" thickTop="1">
      <c r="A14" s="9"/>
      <c r="B14" s="10"/>
      <c r="C14" s="10"/>
      <c r="D14" s="10"/>
      <c r="E14" s="10"/>
      <c r="F14" s="10"/>
      <c r="G14" s="10"/>
      <c r="H14" s="14"/>
      <c r="I14" s="10"/>
      <c r="J14" s="10"/>
      <c r="K14" s="10"/>
      <c r="L14" s="11"/>
    </row>
    <row r="15" spans="1:12" ht="18" customHeight="1" thickBot="1">
      <c r="A15" s="9"/>
      <c r="B15" s="14" t="s">
        <v>17</v>
      </c>
      <c r="C15" s="10"/>
      <c r="D15" s="10"/>
      <c r="E15" s="10"/>
      <c r="F15" s="10"/>
      <c r="G15" s="3">
        <v>1</v>
      </c>
      <c r="H15" s="15" t="s">
        <v>4</v>
      </c>
      <c r="I15" s="10"/>
      <c r="J15" s="10"/>
      <c r="K15" s="10"/>
      <c r="L15" s="11"/>
    </row>
    <row r="16" spans="1:12" ht="18" customHeight="1" thickTop="1">
      <c r="A16" s="9"/>
      <c r="B16" s="14"/>
      <c r="C16" s="10"/>
      <c r="D16" s="10"/>
      <c r="E16" s="10"/>
      <c r="F16" s="10"/>
      <c r="G16" s="17"/>
      <c r="H16" s="14"/>
      <c r="I16" s="10"/>
      <c r="J16" s="10"/>
      <c r="K16" s="10"/>
      <c r="L16" s="11"/>
    </row>
    <row r="17" spans="1:12" ht="18" customHeight="1" thickBot="1">
      <c r="A17" s="9"/>
      <c r="B17" s="14" t="s">
        <v>7</v>
      </c>
      <c r="C17" s="10"/>
      <c r="D17" s="10"/>
      <c r="E17" s="10"/>
      <c r="F17" s="10"/>
      <c r="G17" s="18">
        <f>J17</f>
        <v>295.216220680084</v>
      </c>
      <c r="H17" s="19" t="s">
        <v>0</v>
      </c>
      <c r="I17" s="10"/>
      <c r="J17" s="10">
        <f>G15*J9/J8*1000</f>
        <v>295.216220680084</v>
      </c>
      <c r="K17" s="10"/>
      <c r="L17" s="11"/>
    </row>
    <row r="18" spans="1:12" ht="18" customHeight="1" thickTop="1">
      <c r="A18" s="9"/>
      <c r="B18" s="10"/>
      <c r="C18" s="10"/>
      <c r="D18" s="10"/>
      <c r="E18" s="10"/>
      <c r="F18" s="10"/>
      <c r="G18" s="10"/>
      <c r="H18" s="14"/>
      <c r="I18" s="10"/>
      <c r="J18" s="10"/>
      <c r="K18" s="10"/>
      <c r="L18" s="11"/>
    </row>
    <row r="19" spans="1:12" ht="18" customHeight="1" thickBot="1">
      <c r="A19" s="9"/>
      <c r="B19" s="14" t="s">
        <v>18</v>
      </c>
      <c r="C19" s="10"/>
      <c r="D19" s="10"/>
      <c r="E19" s="10"/>
      <c r="F19" s="10"/>
      <c r="G19" s="20">
        <f>J19</f>
        <v>38791.41139736304</v>
      </c>
      <c r="H19" s="19" t="s">
        <v>6</v>
      </c>
      <c r="I19" s="10"/>
      <c r="J19" s="10">
        <f>G17*60*24*365*0.25/1000</f>
        <v>38791.41139736304</v>
      </c>
      <c r="K19" s="10"/>
      <c r="L19" s="11"/>
    </row>
    <row r="20" spans="1:12" ht="18" customHeight="1" thickBot="1" thickTop="1">
      <c r="A20" s="9"/>
      <c r="B20" s="14" t="s">
        <v>5</v>
      </c>
      <c r="C20" s="10"/>
      <c r="D20" s="10"/>
      <c r="E20" s="10"/>
      <c r="F20" s="10"/>
      <c r="G20" s="20">
        <f>J20</f>
        <v>23274.84683841782</v>
      </c>
      <c r="H20" s="19" t="s">
        <v>6</v>
      </c>
      <c r="I20" s="10"/>
      <c r="J20" s="10">
        <f>G17*60*24*365*0.15/1000</f>
        <v>23274.84683841782</v>
      </c>
      <c r="K20" s="10"/>
      <c r="L20" s="11"/>
    </row>
    <row r="21" spans="1:12" ht="18" customHeight="1" thickBot="1" thickTop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3"/>
    </row>
    <row r="22" spans="1:12" ht="13.5" thickTop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</sheetData>
  <sheetProtection password="E042" sheet="1" objects="1" scenarios="1"/>
  <mergeCells count="1">
    <mergeCell ref="A1:L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Insatech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Eskildsen</dc:creator>
  <cp:keywords/>
  <dc:description/>
  <cp:lastModifiedBy>Per Eskildsen</cp:lastModifiedBy>
  <dcterms:created xsi:type="dcterms:W3CDTF">2000-07-05T13:30:04Z</dcterms:created>
  <dcterms:modified xsi:type="dcterms:W3CDTF">2004-11-12T13:09:47Z</dcterms:modified>
  <cp:category/>
  <cp:version/>
  <cp:contentType/>
  <cp:contentStatus/>
</cp:coreProperties>
</file>